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amesidegovuk-my.sharepoint.com/personal/katie_johnson_tameside_gov_uk/Documents/Local Offer/Policies and Procedures/"/>
    </mc:Choice>
  </mc:AlternateContent>
  <xr:revisionPtr revIDLastSave="0" documentId="8_{DD7F8CF7-B378-418B-B171-F5A425EECB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2" l="1"/>
  <c r="X17" i="2"/>
  <c r="V17" i="2"/>
  <c r="T17" i="2"/>
  <c r="R17" i="2"/>
  <c r="P17" i="2"/>
  <c r="N17" i="2"/>
  <c r="L17" i="2"/>
  <c r="J17" i="2"/>
  <c r="H17" i="2"/>
  <c r="F17" i="2"/>
  <c r="D17" i="2"/>
  <c r="B17" i="2"/>
  <c r="B21" i="2" s="1"/>
  <c r="Z15" i="2"/>
  <c r="Z29" i="2"/>
  <c r="Z28" i="2"/>
  <c r="Z26" i="2"/>
  <c r="Z25" i="2"/>
  <c r="Y25" i="2"/>
  <c r="W25" i="2"/>
  <c r="U25" i="2"/>
  <c r="S25" i="2"/>
  <c r="Q25" i="2"/>
  <c r="O25" i="2"/>
  <c r="M25" i="2"/>
  <c r="K25" i="2"/>
  <c r="I25" i="2"/>
  <c r="G25" i="2"/>
  <c r="E25" i="2"/>
  <c r="C25" i="2"/>
  <c r="Z24" i="2"/>
  <c r="Y24" i="2"/>
  <c r="W24" i="2"/>
  <c r="U24" i="2"/>
  <c r="S24" i="2"/>
  <c r="Q24" i="2"/>
  <c r="O24" i="2"/>
  <c r="M24" i="2"/>
  <c r="K24" i="2"/>
  <c r="I24" i="2"/>
  <c r="G24" i="2"/>
  <c r="E24" i="2"/>
  <c r="C24" i="2"/>
  <c r="Z23" i="2"/>
  <c r="Y23" i="2"/>
  <c r="W23" i="2"/>
  <c r="U23" i="2"/>
  <c r="S23" i="2"/>
  <c r="Q23" i="2"/>
  <c r="O23" i="2"/>
  <c r="M23" i="2"/>
  <c r="K23" i="2"/>
  <c r="I23" i="2"/>
  <c r="G23" i="2"/>
  <c r="E23" i="2"/>
  <c r="C23" i="2"/>
  <c r="Z22" i="2"/>
  <c r="Y22" i="2"/>
  <c r="W22" i="2"/>
  <c r="U22" i="2"/>
  <c r="S22" i="2"/>
  <c r="Q22" i="2"/>
  <c r="O22" i="2"/>
  <c r="M22" i="2"/>
  <c r="K22" i="2"/>
  <c r="I22" i="2"/>
  <c r="G22" i="2"/>
  <c r="E22" i="2"/>
  <c r="C22" i="2"/>
  <c r="Z19" i="2"/>
  <c r="Z18" i="2"/>
  <c r="Z14" i="2"/>
  <c r="Z13" i="2"/>
  <c r="Z11" i="2"/>
  <c r="Z10" i="2"/>
  <c r="D21" i="2" l="1"/>
  <c r="F21" i="2" s="1"/>
  <c r="H21" i="2" s="1"/>
  <c r="J21" i="2" s="1"/>
  <c r="L21" i="2" s="1"/>
  <c r="N21" i="2" s="1"/>
  <c r="P21" i="2" s="1"/>
  <c r="R21" i="2" s="1"/>
  <c r="T21" i="2" s="1"/>
  <c r="V21" i="2" s="1"/>
  <c r="X21" i="2" s="1"/>
  <c r="Z17" i="2"/>
  <c r="Z21" i="2" s="1"/>
  <c r="AA22" i="2"/>
  <c r="AA23" i="2"/>
  <c r="AA24" i="2"/>
</calcChain>
</file>

<file path=xl/sharedStrings.xml><?xml version="1.0" encoding="utf-8"?>
<sst xmlns="http://schemas.openxmlformats.org/spreadsheetml/2006/main" count="32" uniqueCount="32">
  <si>
    <t>Total referrals  (Mediation and DR)</t>
  </si>
  <si>
    <t>Information &amp; Guidance only</t>
  </si>
  <si>
    <t xml:space="preserve">Referrals for DR </t>
  </si>
  <si>
    <t>DR requested</t>
  </si>
  <si>
    <t>DR meetings held</t>
  </si>
  <si>
    <t>Referrals for Mediation</t>
  </si>
  <si>
    <t>MIAS delivered</t>
  </si>
  <si>
    <t>MIAS not needed (DR)</t>
  </si>
  <si>
    <t xml:space="preserve">MIAS outstanding </t>
  </si>
  <si>
    <t>Mediation requested and % of MIAS</t>
  </si>
  <si>
    <t>Certificate requested and % of MIAS</t>
  </si>
  <si>
    <t>PYP undecided</t>
  </si>
  <si>
    <t>No response following MIAS</t>
  </si>
  <si>
    <t>Mediation meetings held</t>
  </si>
  <si>
    <t>July</t>
  </si>
  <si>
    <t>Sept</t>
  </si>
  <si>
    <t>Oct</t>
  </si>
  <si>
    <t>Nov</t>
  </si>
  <si>
    <t>Dec</t>
  </si>
  <si>
    <t>Jan</t>
  </si>
  <si>
    <t>Feb</t>
  </si>
  <si>
    <t>% of Total Referrals</t>
  </si>
  <si>
    <t>Cummulative Total</t>
  </si>
  <si>
    <t>June</t>
  </si>
  <si>
    <t>Apr</t>
  </si>
  <si>
    <t>May</t>
  </si>
  <si>
    <t>Aug</t>
  </si>
  <si>
    <t>Mar</t>
  </si>
  <si>
    <t>MIAS taken place - S&amp;G</t>
  </si>
  <si>
    <t>DR &amp; Cert and % of MIAS</t>
  </si>
  <si>
    <t>KIDS SEND Mediation/DR Service Monthly Report 2025/2026 for Tameside LA</t>
  </si>
  <si>
    <t>Mediations/DR Resolved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</si>
</sst>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9" fontId="2" fillId="0" borderId="11" xfId="1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4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152403</xdr:colOff>
      <xdr:row>1</xdr:row>
      <xdr:rowOff>10884</xdr:rowOff>
    </xdr:from>
    <xdr:to>
      <xdr:col>29</xdr:col>
      <xdr:colOff>219981</xdr:colOff>
      <xdr:row>6</xdr:row>
      <xdr:rowOff>144687</xdr:rowOff>
    </xdr:to>
    <xdr:pic>
      <xdr:nvPicPr>
        <xdr:cNvPr id="2" name="x_x_imageSelected0" descr="cid:94d275cd-ba6d-4b51-9d4c-5c261c77be30">
          <a:extLst>
            <a:ext uri="{FF2B5EF4-FFF2-40B4-BE49-F238E27FC236}">
              <a16:creationId xmlns:a16="http://schemas.microsoft.com/office/drawing/2014/main" id="{FD8140C5-06D8-408E-B0F5-4F89BC5C83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8" y="236309"/>
          <a:ext cx="3526064" cy="1137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4E19-D616-415B-A7D8-616E22254C55}">
  <dimension ref="A1:AA30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9" sqref="A9"/>
      <selection pane="bottomRight"/>
    </sheetView>
  </sheetViews>
  <sheetFormatPr defaultColWidth="9.08984375" defaultRowHeight="15.5" x14ac:dyDescent="0.35"/>
  <cols>
    <col min="1" max="1" width="39.36328125" style="1" customWidth="1"/>
    <col min="2" max="2" width="9.6328125" style="12" customWidth="1"/>
    <col min="3" max="3" width="10.6328125" style="12" customWidth="1"/>
    <col min="4" max="5" width="9.6328125" style="1" customWidth="1"/>
    <col min="6" max="6" width="9.6328125" style="12" customWidth="1"/>
    <col min="7" max="7" width="9.6328125" style="1" customWidth="1"/>
    <col min="8" max="8" width="9.6328125" style="12" customWidth="1"/>
    <col min="9" max="9" width="9.6328125" style="1" customWidth="1"/>
    <col min="10" max="10" width="9.6328125" style="12" customWidth="1"/>
    <col min="11" max="11" width="9.6328125" style="1" customWidth="1"/>
    <col min="12" max="12" width="9.6328125" style="12" customWidth="1"/>
    <col min="13" max="13" width="9.6328125" style="1" customWidth="1"/>
    <col min="14" max="14" width="9.6328125" style="12" customWidth="1"/>
    <col min="15" max="15" width="9.6328125" style="1" customWidth="1"/>
    <col min="16" max="16" width="9.6328125" style="12" customWidth="1"/>
    <col min="17" max="17" width="9.6328125" style="1" customWidth="1"/>
    <col min="18" max="18" width="9.6328125" style="12" customWidth="1"/>
    <col min="19" max="19" width="9.6328125" style="1" customWidth="1"/>
    <col min="20" max="20" width="9.6328125" style="12" hidden="1" customWidth="1"/>
    <col min="21" max="21" width="9.6328125" style="1" hidden="1" customWidth="1"/>
    <col min="22" max="22" width="9.6328125" style="12" hidden="1" customWidth="1"/>
    <col min="23" max="23" width="9.6328125" style="1" hidden="1" customWidth="1"/>
    <col min="24" max="24" width="9.6328125" style="12" hidden="1" customWidth="1"/>
    <col min="25" max="25" width="9.6328125" style="1" hidden="1" customWidth="1"/>
    <col min="26" max="26" width="16.453125" style="1" customWidth="1"/>
    <col min="27" max="27" width="12.6328125" style="1" customWidth="1"/>
    <col min="28" max="16384" width="9.08984375" style="1"/>
  </cols>
  <sheetData>
    <row r="1" spans="1:27" ht="18" x14ac:dyDescent="0.4">
      <c r="A1" s="24" t="s">
        <v>30</v>
      </c>
    </row>
    <row r="8" spans="1:27" ht="16" thickBot="1" x14ac:dyDescent="0.4"/>
    <row r="9" spans="1:27" ht="31.5" thickBot="1" x14ac:dyDescent="0.4">
      <c r="A9" s="6"/>
      <c r="B9" s="23" t="s">
        <v>24</v>
      </c>
      <c r="C9" s="23"/>
      <c r="D9" s="7" t="s">
        <v>25</v>
      </c>
      <c r="E9" s="7"/>
      <c r="F9" s="7" t="s">
        <v>23</v>
      </c>
      <c r="G9" s="7"/>
      <c r="H9" s="7" t="s">
        <v>14</v>
      </c>
      <c r="I9" s="7"/>
      <c r="J9" s="7" t="s">
        <v>26</v>
      </c>
      <c r="K9" s="7"/>
      <c r="L9" s="7" t="s">
        <v>15</v>
      </c>
      <c r="M9" s="7"/>
      <c r="N9" s="7" t="s">
        <v>16</v>
      </c>
      <c r="O9" s="7"/>
      <c r="P9" s="7" t="s">
        <v>17</v>
      </c>
      <c r="Q9" s="7"/>
      <c r="R9" s="7" t="s">
        <v>18</v>
      </c>
      <c r="S9" s="7"/>
      <c r="T9" s="7" t="s">
        <v>19</v>
      </c>
      <c r="U9" s="7"/>
      <c r="V9" s="7" t="s">
        <v>20</v>
      </c>
      <c r="W9" s="7"/>
      <c r="X9" s="7" t="s">
        <v>27</v>
      </c>
      <c r="Y9" s="7"/>
      <c r="Z9" s="22" t="s">
        <v>22</v>
      </c>
      <c r="AA9" s="21" t="s">
        <v>21</v>
      </c>
    </row>
    <row r="10" spans="1:27" ht="20.149999999999999" customHeight="1" x14ac:dyDescent="0.35">
      <c r="A10" s="3" t="s">
        <v>0</v>
      </c>
      <c r="B10" s="8">
        <v>21</v>
      </c>
      <c r="C10" s="8"/>
      <c r="D10" s="8">
        <v>28</v>
      </c>
      <c r="E10" s="8"/>
      <c r="F10" s="8">
        <v>11</v>
      </c>
      <c r="G10" s="8"/>
      <c r="H10" s="8">
        <v>20</v>
      </c>
      <c r="I10" s="8"/>
      <c r="J10" s="8">
        <v>24</v>
      </c>
      <c r="K10" s="8"/>
      <c r="L10" s="8">
        <v>21</v>
      </c>
      <c r="M10" s="8"/>
      <c r="N10" s="8">
        <v>18</v>
      </c>
      <c r="O10" s="8"/>
      <c r="P10" s="8">
        <v>20</v>
      </c>
      <c r="Q10" s="8"/>
      <c r="R10" s="8">
        <v>19</v>
      </c>
      <c r="S10" s="8"/>
      <c r="T10" s="8"/>
      <c r="U10" s="8"/>
      <c r="V10" s="8"/>
      <c r="W10" s="8"/>
      <c r="X10" s="8"/>
      <c r="Y10" s="8"/>
      <c r="Z10" s="17">
        <f>B10+D10+F10+H10+J10+L10+N10+P10+R10+T10+V10+X10</f>
        <v>182</v>
      </c>
      <c r="AA10" s="9"/>
    </row>
    <row r="11" spans="1:27" ht="20.149999999999999" customHeight="1" thickBot="1" x14ac:dyDescent="0.4">
      <c r="A11" s="4" t="s">
        <v>1</v>
      </c>
      <c r="B11" s="10">
        <v>1</v>
      </c>
      <c r="C11" s="10"/>
      <c r="D11" s="10">
        <v>1</v>
      </c>
      <c r="E11" s="10"/>
      <c r="F11" s="10">
        <v>0</v>
      </c>
      <c r="G11" s="10"/>
      <c r="H11" s="10">
        <v>1</v>
      </c>
      <c r="I11" s="10"/>
      <c r="J11" s="10">
        <v>0</v>
      </c>
      <c r="K11" s="10"/>
      <c r="L11" s="10">
        <v>0</v>
      </c>
      <c r="M11" s="10"/>
      <c r="N11" s="10">
        <v>1</v>
      </c>
      <c r="O11" s="10"/>
      <c r="P11" s="10">
        <v>0</v>
      </c>
      <c r="Q11" s="10"/>
      <c r="R11" s="10">
        <v>0</v>
      </c>
      <c r="S11" s="10"/>
      <c r="T11" s="10"/>
      <c r="U11" s="10"/>
      <c r="V11" s="10"/>
      <c r="W11" s="10"/>
      <c r="X11" s="10"/>
      <c r="Y11" s="10"/>
      <c r="Z11" s="18">
        <f>B11+D11+F11+H11+J11+L11+N11+P11+R11+T11+V11+X11</f>
        <v>4</v>
      </c>
      <c r="AA11" s="11"/>
    </row>
    <row r="12" spans="1:27" ht="16" thickBot="1" x14ac:dyDescent="0.4">
      <c r="A12" s="2"/>
      <c r="D12" s="12"/>
      <c r="E12" s="12"/>
      <c r="G12" s="12"/>
      <c r="I12" s="12"/>
      <c r="K12" s="12"/>
      <c r="M12" s="12"/>
      <c r="O12" s="12"/>
      <c r="Q12" s="12"/>
      <c r="S12" s="12"/>
      <c r="U12" s="12"/>
      <c r="W12" s="12"/>
      <c r="Y12" s="12"/>
      <c r="Z12" s="12"/>
      <c r="AA12" s="13"/>
    </row>
    <row r="13" spans="1:27" ht="20.149999999999999" customHeight="1" x14ac:dyDescent="0.35">
      <c r="A13" s="3" t="s">
        <v>2</v>
      </c>
      <c r="B13" s="8">
        <v>0</v>
      </c>
      <c r="C13" s="8"/>
      <c r="D13" s="8">
        <v>0</v>
      </c>
      <c r="E13" s="8"/>
      <c r="F13" s="8">
        <v>0</v>
      </c>
      <c r="G13" s="8"/>
      <c r="H13" s="8">
        <v>0</v>
      </c>
      <c r="I13" s="8"/>
      <c r="J13" s="8">
        <v>0</v>
      </c>
      <c r="K13" s="8"/>
      <c r="L13" s="8">
        <v>0</v>
      </c>
      <c r="M13" s="8"/>
      <c r="N13" s="8">
        <v>2</v>
      </c>
      <c r="O13" s="8"/>
      <c r="P13" s="8">
        <v>0</v>
      </c>
      <c r="Q13" s="8"/>
      <c r="R13" s="8">
        <v>0</v>
      </c>
      <c r="S13" s="8"/>
      <c r="T13" s="8"/>
      <c r="U13" s="8"/>
      <c r="V13" s="8"/>
      <c r="W13" s="8"/>
      <c r="X13" s="8"/>
      <c r="Y13" s="8"/>
      <c r="Z13" s="17">
        <f>B13+D13+F13+H13+J13+L13+N13+P13+R13+R13+T13+V13+X13</f>
        <v>2</v>
      </c>
      <c r="AA13" s="9"/>
    </row>
    <row r="14" spans="1:27" ht="20.149999999999999" customHeight="1" x14ac:dyDescent="0.35">
      <c r="A14" s="5" t="s">
        <v>3</v>
      </c>
      <c r="B14" s="14">
        <v>0</v>
      </c>
      <c r="C14" s="14"/>
      <c r="D14" s="14">
        <v>0</v>
      </c>
      <c r="E14" s="14"/>
      <c r="F14" s="14">
        <v>0</v>
      </c>
      <c r="G14" s="14"/>
      <c r="H14" s="14">
        <v>0</v>
      </c>
      <c r="I14" s="14"/>
      <c r="J14" s="14">
        <v>0</v>
      </c>
      <c r="K14" s="14"/>
      <c r="L14" s="14">
        <v>0</v>
      </c>
      <c r="M14" s="14"/>
      <c r="N14" s="14">
        <v>1</v>
      </c>
      <c r="O14" s="14"/>
      <c r="P14" s="14">
        <v>0</v>
      </c>
      <c r="Q14" s="14"/>
      <c r="R14" s="14">
        <v>0</v>
      </c>
      <c r="S14" s="14"/>
      <c r="T14" s="14"/>
      <c r="U14" s="14"/>
      <c r="V14" s="14"/>
      <c r="W14" s="14"/>
      <c r="X14" s="14"/>
      <c r="Y14" s="14"/>
      <c r="Z14" s="19">
        <f>B14+D14+F14+H14+J14+L14+N14+P14+R14+T14+V14+X14</f>
        <v>1</v>
      </c>
      <c r="AA14" s="15"/>
    </row>
    <row r="15" spans="1:27" ht="20.149999999999999" customHeight="1" thickBot="1" x14ac:dyDescent="0.4">
      <c r="A15" s="4" t="s">
        <v>4</v>
      </c>
      <c r="B15" s="10">
        <v>0</v>
      </c>
      <c r="C15" s="10"/>
      <c r="D15" s="10">
        <v>2</v>
      </c>
      <c r="E15" s="10"/>
      <c r="F15" s="10">
        <v>0</v>
      </c>
      <c r="G15" s="10"/>
      <c r="H15" s="10">
        <v>0</v>
      </c>
      <c r="I15" s="10"/>
      <c r="J15" s="10">
        <v>0</v>
      </c>
      <c r="K15" s="10"/>
      <c r="L15" s="10">
        <v>1</v>
      </c>
      <c r="M15" s="10"/>
      <c r="N15" s="10">
        <v>0</v>
      </c>
      <c r="O15" s="10"/>
      <c r="P15" s="10">
        <v>0</v>
      </c>
      <c r="Q15" s="10"/>
      <c r="R15" s="10">
        <v>0</v>
      </c>
      <c r="S15" s="10"/>
      <c r="T15" s="10"/>
      <c r="U15" s="10"/>
      <c r="V15" s="10"/>
      <c r="W15" s="10"/>
      <c r="X15" s="10"/>
      <c r="Y15" s="10"/>
      <c r="Z15" s="18">
        <f>B15+D15+F15+H15+J15+L15+N15+P15+R15+T15+V15+X15</f>
        <v>3</v>
      </c>
      <c r="AA15" s="11"/>
    </row>
    <row r="16" spans="1:27" ht="16" thickBot="1" x14ac:dyDescent="0.4">
      <c r="A16" s="2"/>
      <c r="D16" s="12"/>
      <c r="E16" s="12"/>
      <c r="G16" s="12"/>
      <c r="I16" s="12"/>
      <c r="K16" s="12"/>
      <c r="M16" s="12"/>
      <c r="O16" s="12"/>
      <c r="Q16" s="12"/>
      <c r="S16" s="12"/>
      <c r="U16" s="12"/>
      <c r="W16" s="12"/>
      <c r="Y16" s="12"/>
      <c r="Z16" s="12"/>
      <c r="AA16" s="13"/>
    </row>
    <row r="17" spans="1:27" ht="20.149999999999999" customHeight="1" x14ac:dyDescent="0.35">
      <c r="A17" s="3" t="s">
        <v>5</v>
      </c>
      <c r="B17" s="8">
        <f>B10-B11-B13</f>
        <v>20</v>
      </c>
      <c r="C17" s="8"/>
      <c r="D17" s="8">
        <f>D10-D11-D13</f>
        <v>27</v>
      </c>
      <c r="E17" s="8"/>
      <c r="F17" s="8">
        <f>F10-F11-F13</f>
        <v>11</v>
      </c>
      <c r="G17" s="8"/>
      <c r="H17" s="8">
        <f>H10-H11-H13</f>
        <v>19</v>
      </c>
      <c r="I17" s="8"/>
      <c r="J17" s="8">
        <f>J10-J11-J13</f>
        <v>24</v>
      </c>
      <c r="K17" s="8"/>
      <c r="L17" s="8">
        <f>L10-L11-L13</f>
        <v>21</v>
      </c>
      <c r="M17" s="8"/>
      <c r="N17" s="8">
        <f>N10-N11-N13</f>
        <v>15</v>
      </c>
      <c r="O17" s="8"/>
      <c r="P17" s="8">
        <f>P10-P11-P13</f>
        <v>20</v>
      </c>
      <c r="Q17" s="8"/>
      <c r="R17" s="8">
        <f>R10-R11-R13</f>
        <v>19</v>
      </c>
      <c r="S17" s="8"/>
      <c r="T17" s="8">
        <f>T10-T11-T13</f>
        <v>0</v>
      </c>
      <c r="U17" s="8"/>
      <c r="V17" s="8">
        <f>V10-V11-V13</f>
        <v>0</v>
      </c>
      <c r="W17" s="8"/>
      <c r="X17" s="8">
        <f>X10-X11-X13</f>
        <v>0</v>
      </c>
      <c r="Y17" s="8"/>
      <c r="Z17" s="17">
        <f t="shared" ref="Z17:Z26" si="0">B17+D17+F17+H17+J17+L17+N17+P17+R17+T17+V17+X17</f>
        <v>176</v>
      </c>
      <c r="AA17" s="9"/>
    </row>
    <row r="18" spans="1:27" ht="20.149999999999999" customHeight="1" x14ac:dyDescent="0.35">
      <c r="A18" s="5" t="s">
        <v>6</v>
      </c>
      <c r="B18" s="14">
        <v>23</v>
      </c>
      <c r="C18" s="14"/>
      <c r="D18" s="14">
        <v>26</v>
      </c>
      <c r="E18" s="14"/>
      <c r="F18" s="14">
        <v>12</v>
      </c>
      <c r="G18" s="14"/>
      <c r="H18" s="14">
        <v>18</v>
      </c>
      <c r="I18" s="14"/>
      <c r="J18" s="14">
        <v>18</v>
      </c>
      <c r="K18" s="14"/>
      <c r="L18" s="14">
        <v>19</v>
      </c>
      <c r="M18" s="14"/>
      <c r="N18" s="14">
        <v>23</v>
      </c>
      <c r="O18" s="14"/>
      <c r="P18" s="14">
        <v>19</v>
      </c>
      <c r="Q18" s="14"/>
      <c r="R18" s="14">
        <v>24</v>
      </c>
      <c r="S18" s="14"/>
      <c r="T18" s="14"/>
      <c r="U18" s="14"/>
      <c r="V18" s="14"/>
      <c r="W18" s="14"/>
      <c r="X18" s="14"/>
      <c r="Y18" s="14"/>
      <c r="Z18" s="19">
        <f t="shared" si="0"/>
        <v>182</v>
      </c>
      <c r="AA18" s="15"/>
    </row>
    <row r="19" spans="1:27" ht="20.149999999999999" customHeight="1" x14ac:dyDescent="0.35">
      <c r="A19" s="5" t="s">
        <v>7</v>
      </c>
      <c r="B19" s="14">
        <v>0</v>
      </c>
      <c r="C19" s="14"/>
      <c r="D19" s="14">
        <v>0</v>
      </c>
      <c r="E19" s="14"/>
      <c r="F19" s="14">
        <v>0</v>
      </c>
      <c r="G19" s="14"/>
      <c r="H19" s="14">
        <v>1</v>
      </c>
      <c r="I19" s="14"/>
      <c r="J19" s="14">
        <v>0</v>
      </c>
      <c r="K19" s="14"/>
      <c r="L19" s="14">
        <v>0</v>
      </c>
      <c r="M19" s="14"/>
      <c r="N19" s="14">
        <v>0</v>
      </c>
      <c r="O19" s="14"/>
      <c r="P19" s="14">
        <v>0</v>
      </c>
      <c r="Q19" s="14"/>
      <c r="R19" s="14">
        <v>0</v>
      </c>
      <c r="S19" s="14"/>
      <c r="T19" s="14"/>
      <c r="U19" s="14"/>
      <c r="V19" s="14"/>
      <c r="W19" s="14"/>
      <c r="X19" s="14"/>
      <c r="Y19" s="14"/>
      <c r="Z19" s="19">
        <f t="shared" si="0"/>
        <v>1</v>
      </c>
      <c r="AA19" s="15"/>
    </row>
    <row r="20" spans="1:27" ht="20.149999999999999" customHeight="1" x14ac:dyDescent="0.35">
      <c r="A20" s="5" t="s">
        <v>28</v>
      </c>
      <c r="B20" s="14">
        <v>0</v>
      </c>
      <c r="C20" s="14"/>
      <c r="D20" s="14">
        <v>0</v>
      </c>
      <c r="E20" s="14"/>
      <c r="F20" s="14">
        <v>0</v>
      </c>
      <c r="G20" s="14"/>
      <c r="H20" s="14">
        <v>0</v>
      </c>
      <c r="I20" s="14"/>
      <c r="J20" s="14">
        <v>0</v>
      </c>
      <c r="K20" s="14"/>
      <c r="L20" s="14">
        <v>0</v>
      </c>
      <c r="M20" s="14"/>
      <c r="N20" s="14">
        <v>1</v>
      </c>
      <c r="O20" s="14"/>
      <c r="P20" s="14">
        <v>0</v>
      </c>
      <c r="Q20" s="14"/>
      <c r="R20" s="14">
        <v>0</v>
      </c>
      <c r="S20" s="14"/>
      <c r="T20" s="14"/>
      <c r="U20" s="14"/>
      <c r="V20" s="14"/>
      <c r="W20" s="14"/>
      <c r="X20" s="14"/>
      <c r="Y20" s="14"/>
      <c r="Z20" s="19">
        <f t="shared" si="0"/>
        <v>1</v>
      </c>
      <c r="AA20" s="15"/>
    </row>
    <row r="21" spans="1:27" ht="20.149999999999999" customHeight="1" x14ac:dyDescent="0.35">
      <c r="A21" s="5" t="s">
        <v>8</v>
      </c>
      <c r="B21" s="14">
        <f>B17-B19-B20-B18</f>
        <v>-3</v>
      </c>
      <c r="C21" s="14"/>
      <c r="D21" s="14">
        <f>(B21+D17)-D18-D19-D20</f>
        <v>-2</v>
      </c>
      <c r="E21" s="14"/>
      <c r="F21" s="14">
        <f>(D21+F17)-F18-F19-F20</f>
        <v>-3</v>
      </c>
      <c r="G21" s="14"/>
      <c r="H21" s="14">
        <f>(F21+H17)-H18-H19-H20</f>
        <v>-3</v>
      </c>
      <c r="I21" s="14"/>
      <c r="J21" s="14">
        <f>(H21+J17)-J18-J19-J20</f>
        <v>3</v>
      </c>
      <c r="K21" s="14"/>
      <c r="L21" s="14">
        <f>(J21+L17)-L18-L19-L20</f>
        <v>5</v>
      </c>
      <c r="M21" s="14"/>
      <c r="N21" s="14">
        <f>(L21+N17)-N18-N19-N20</f>
        <v>-4</v>
      </c>
      <c r="O21" s="14"/>
      <c r="P21" s="14">
        <f>(N21+P17)-P18-P19-P20</f>
        <v>-3</v>
      </c>
      <c r="Q21" s="14"/>
      <c r="R21" s="14">
        <f>(P21+R17)-R18-R19-R20</f>
        <v>-8</v>
      </c>
      <c r="S21" s="14"/>
      <c r="T21" s="14">
        <f>(R21+T17)-T18-T19-T20</f>
        <v>-8</v>
      </c>
      <c r="U21" s="14"/>
      <c r="V21" s="14">
        <f>(T21+V17)-V18-V19-V20</f>
        <v>-8</v>
      </c>
      <c r="W21" s="14"/>
      <c r="X21" s="14">
        <f>(V21+X17)-X18-X19-X20</f>
        <v>-8</v>
      </c>
      <c r="Y21" s="14"/>
      <c r="Z21" s="19">
        <f>Z17-Z18-Z19-Z20</f>
        <v>-8</v>
      </c>
      <c r="AA21" s="15"/>
    </row>
    <row r="22" spans="1:27" ht="20.149999999999999" customHeight="1" x14ac:dyDescent="0.35">
      <c r="A22" s="5" t="s">
        <v>9</v>
      </c>
      <c r="B22" s="14">
        <v>16</v>
      </c>
      <c r="C22" s="16">
        <f>B22/$B$18</f>
        <v>0.69565217391304346</v>
      </c>
      <c r="D22" s="14">
        <v>21</v>
      </c>
      <c r="E22" s="16">
        <f>D22/$D$18</f>
        <v>0.80769230769230771</v>
      </c>
      <c r="F22" s="14">
        <v>10</v>
      </c>
      <c r="G22" s="16">
        <f>F22/$F$18</f>
        <v>0.83333333333333337</v>
      </c>
      <c r="H22" s="14">
        <v>13</v>
      </c>
      <c r="I22" s="16">
        <f>H22/$H$18</f>
        <v>0.72222222222222221</v>
      </c>
      <c r="J22" s="14">
        <v>12</v>
      </c>
      <c r="K22" s="16">
        <f>J22/$J$18</f>
        <v>0.66666666666666663</v>
      </c>
      <c r="L22" s="14">
        <v>14</v>
      </c>
      <c r="M22" s="16">
        <f>L22/$L$18</f>
        <v>0.73684210526315785</v>
      </c>
      <c r="N22" s="14">
        <v>19</v>
      </c>
      <c r="O22" s="16">
        <f>N22/$N$18</f>
        <v>0.82608695652173914</v>
      </c>
      <c r="P22" s="14">
        <v>16</v>
      </c>
      <c r="Q22" s="16">
        <f>P22/$P$18</f>
        <v>0.84210526315789469</v>
      </c>
      <c r="R22" s="14">
        <v>19</v>
      </c>
      <c r="S22" s="16">
        <f>R22/$R$18</f>
        <v>0.79166666666666663</v>
      </c>
      <c r="T22" s="14"/>
      <c r="U22" s="16" t="e">
        <f>T22/$T$18</f>
        <v>#DIV/0!</v>
      </c>
      <c r="V22" s="14"/>
      <c r="W22" s="16" t="e">
        <f>V22/$V$18</f>
        <v>#DIV/0!</v>
      </c>
      <c r="X22" s="14"/>
      <c r="Y22" s="16" t="e">
        <f>X22/$X$18</f>
        <v>#DIV/0!</v>
      </c>
      <c r="Z22" s="19">
        <f t="shared" si="0"/>
        <v>140</v>
      </c>
      <c r="AA22" s="20">
        <f>Z22/$Z$10</f>
        <v>0.76923076923076927</v>
      </c>
    </row>
    <row r="23" spans="1:27" ht="20.149999999999999" customHeight="1" x14ac:dyDescent="0.35">
      <c r="A23" s="5" t="s">
        <v>29</v>
      </c>
      <c r="B23" s="14">
        <v>1</v>
      </c>
      <c r="C23" s="16">
        <f>B23/$B$18</f>
        <v>4.3478260869565216E-2</v>
      </c>
      <c r="D23" s="14">
        <v>0</v>
      </c>
      <c r="E23" s="16">
        <f>D23/$D$18</f>
        <v>0</v>
      </c>
      <c r="F23" s="14">
        <v>1</v>
      </c>
      <c r="G23" s="16">
        <f>F23/$F$18</f>
        <v>8.3333333333333329E-2</v>
      </c>
      <c r="H23" s="14">
        <v>0</v>
      </c>
      <c r="I23" s="16">
        <f>H23/$H$18</f>
        <v>0</v>
      </c>
      <c r="J23" s="14">
        <v>0</v>
      </c>
      <c r="K23" s="16">
        <f>J23/$J$18</f>
        <v>0</v>
      </c>
      <c r="L23" s="14">
        <v>0</v>
      </c>
      <c r="M23" s="16">
        <f>L23/$L$18</f>
        <v>0</v>
      </c>
      <c r="N23" s="14">
        <v>0</v>
      </c>
      <c r="O23" s="16">
        <f>N23/$N$18</f>
        <v>0</v>
      </c>
      <c r="P23" s="14">
        <v>0</v>
      </c>
      <c r="Q23" s="16">
        <f>P23/$P$18</f>
        <v>0</v>
      </c>
      <c r="R23" s="14">
        <v>0</v>
      </c>
      <c r="S23" s="16">
        <f>R23/$R$18</f>
        <v>0</v>
      </c>
      <c r="T23" s="14"/>
      <c r="U23" s="16" t="e">
        <f>T23/$T$18</f>
        <v>#DIV/0!</v>
      </c>
      <c r="V23" s="14"/>
      <c r="W23" s="16" t="e">
        <f>V23/$V$18</f>
        <v>#DIV/0!</v>
      </c>
      <c r="X23" s="14"/>
      <c r="Y23" s="16" t="e">
        <f>X23/$X$18</f>
        <v>#DIV/0!</v>
      </c>
      <c r="Z23" s="19">
        <f t="shared" si="0"/>
        <v>2</v>
      </c>
      <c r="AA23" s="20">
        <f>Z23/$Z$10</f>
        <v>1.098901098901099E-2</v>
      </c>
    </row>
    <row r="24" spans="1:27" ht="20.149999999999999" customHeight="1" x14ac:dyDescent="0.35">
      <c r="A24" s="5" t="s">
        <v>10</v>
      </c>
      <c r="B24" s="14">
        <v>5</v>
      </c>
      <c r="C24" s="16">
        <f t="shared" ref="C24:C25" si="1">B24/$B$18</f>
        <v>0.21739130434782608</v>
      </c>
      <c r="D24" s="14">
        <v>5</v>
      </c>
      <c r="E24" s="16">
        <f>D24/$D$18</f>
        <v>0.19230769230769232</v>
      </c>
      <c r="F24" s="14">
        <v>0</v>
      </c>
      <c r="G24" s="16">
        <f>F24/$F$18</f>
        <v>0</v>
      </c>
      <c r="H24" s="14">
        <v>4</v>
      </c>
      <c r="I24" s="16">
        <f t="shared" ref="I24:I25" si="2">H24/$H$18</f>
        <v>0.22222222222222221</v>
      </c>
      <c r="J24" s="14">
        <v>5</v>
      </c>
      <c r="K24" s="16">
        <f t="shared" ref="K24:K25" si="3">J24/$J$18</f>
        <v>0.27777777777777779</v>
      </c>
      <c r="L24" s="14">
        <v>3</v>
      </c>
      <c r="M24" s="16">
        <f t="shared" ref="M24:M25" si="4">L24/$L$18</f>
        <v>0.15789473684210525</v>
      </c>
      <c r="N24" s="14">
        <v>3</v>
      </c>
      <c r="O24" s="16">
        <f>N24/$N$18</f>
        <v>0.13043478260869565</v>
      </c>
      <c r="P24" s="14">
        <v>3</v>
      </c>
      <c r="Q24" s="16">
        <f t="shared" ref="Q24:Q25" si="5">P24/$P$18</f>
        <v>0.15789473684210525</v>
      </c>
      <c r="R24" s="14">
        <v>5</v>
      </c>
      <c r="S24" s="16">
        <f t="shared" ref="S24:S25" si="6">R24/$R$18</f>
        <v>0.20833333333333334</v>
      </c>
      <c r="T24" s="14"/>
      <c r="U24" s="16" t="e">
        <f t="shared" ref="U24:U25" si="7">T24/$T$18</f>
        <v>#DIV/0!</v>
      </c>
      <c r="V24" s="14"/>
      <c r="W24" s="16" t="e">
        <f t="shared" ref="W24:W25" si="8">V24/$V$18</f>
        <v>#DIV/0!</v>
      </c>
      <c r="X24" s="14"/>
      <c r="Y24" s="16" t="e">
        <f t="shared" ref="Y24:Y25" si="9">X24/$X$18</f>
        <v>#DIV/0!</v>
      </c>
      <c r="Z24" s="19">
        <f t="shared" si="0"/>
        <v>33</v>
      </c>
      <c r="AA24" s="20">
        <f>Z24/$Z$10</f>
        <v>0.18131868131868131</v>
      </c>
    </row>
    <row r="25" spans="1:27" ht="20.149999999999999" customHeight="1" x14ac:dyDescent="0.35">
      <c r="A25" s="5" t="s">
        <v>11</v>
      </c>
      <c r="B25" s="14">
        <v>1</v>
      </c>
      <c r="C25" s="16">
        <f t="shared" si="1"/>
        <v>4.3478260869565216E-2</v>
      </c>
      <c r="D25" s="14">
        <v>0</v>
      </c>
      <c r="E25" s="16">
        <f>D25/$D$18</f>
        <v>0</v>
      </c>
      <c r="F25" s="14">
        <v>1</v>
      </c>
      <c r="G25" s="16">
        <f>F25/$F$18</f>
        <v>8.3333333333333329E-2</v>
      </c>
      <c r="H25" s="14">
        <v>0</v>
      </c>
      <c r="I25" s="16">
        <f t="shared" si="2"/>
        <v>0</v>
      </c>
      <c r="J25" s="14">
        <v>1</v>
      </c>
      <c r="K25" s="16">
        <f t="shared" si="3"/>
        <v>5.5555555555555552E-2</v>
      </c>
      <c r="L25" s="14">
        <v>2</v>
      </c>
      <c r="M25" s="16">
        <f t="shared" si="4"/>
        <v>0.10526315789473684</v>
      </c>
      <c r="N25" s="14">
        <v>0</v>
      </c>
      <c r="O25" s="16">
        <f>N25/$N$18</f>
        <v>0</v>
      </c>
      <c r="P25" s="14">
        <v>0</v>
      </c>
      <c r="Q25" s="16">
        <f t="shared" si="5"/>
        <v>0</v>
      </c>
      <c r="R25" s="14">
        <v>0</v>
      </c>
      <c r="S25" s="16">
        <f t="shared" si="6"/>
        <v>0</v>
      </c>
      <c r="T25" s="14"/>
      <c r="U25" s="16" t="e">
        <f t="shared" si="7"/>
        <v>#DIV/0!</v>
      </c>
      <c r="V25" s="14"/>
      <c r="W25" s="16" t="e">
        <f t="shared" si="8"/>
        <v>#DIV/0!</v>
      </c>
      <c r="X25" s="14"/>
      <c r="Y25" s="16" t="e">
        <f t="shared" si="9"/>
        <v>#DIV/0!</v>
      </c>
      <c r="Z25" s="19">
        <f t="shared" si="0"/>
        <v>5</v>
      </c>
      <c r="AA25" s="15"/>
    </row>
    <row r="26" spans="1:27" ht="20.149999999999999" customHeight="1" thickBot="1" x14ac:dyDescent="0.4">
      <c r="A26" s="4" t="s">
        <v>12</v>
      </c>
      <c r="B26" s="10">
        <v>0</v>
      </c>
      <c r="C26" s="10"/>
      <c r="D26" s="10">
        <v>0</v>
      </c>
      <c r="E26" s="10"/>
      <c r="F26" s="10">
        <v>0</v>
      </c>
      <c r="G26" s="10"/>
      <c r="H26" s="10">
        <v>0</v>
      </c>
      <c r="I26" s="10"/>
      <c r="J26" s="10">
        <v>0</v>
      </c>
      <c r="K26" s="10"/>
      <c r="L26" s="10">
        <v>0</v>
      </c>
      <c r="M26" s="10"/>
      <c r="N26" s="10">
        <v>0</v>
      </c>
      <c r="O26" s="10"/>
      <c r="P26" s="10">
        <v>0</v>
      </c>
      <c r="Q26" s="10"/>
      <c r="R26" s="10">
        <v>0</v>
      </c>
      <c r="S26" s="10"/>
      <c r="T26" s="10"/>
      <c r="U26" s="10"/>
      <c r="V26" s="10"/>
      <c r="W26" s="10"/>
      <c r="X26" s="10"/>
      <c r="Y26" s="10"/>
      <c r="Z26" s="18">
        <f t="shared" si="0"/>
        <v>0</v>
      </c>
      <c r="AA26" s="11"/>
    </row>
    <row r="27" spans="1:27" ht="16" thickBot="1" x14ac:dyDescent="0.4">
      <c r="A27" s="2"/>
      <c r="D27" s="12"/>
      <c r="E27" s="12"/>
      <c r="G27" s="12"/>
      <c r="I27" s="12"/>
      <c r="K27" s="12"/>
      <c r="M27" s="12"/>
      <c r="O27" s="12"/>
      <c r="Q27" s="12"/>
      <c r="S27" s="12"/>
      <c r="U27" s="12"/>
      <c r="W27" s="12"/>
      <c r="Y27" s="12"/>
      <c r="Z27" s="12"/>
      <c r="AA27" s="13"/>
    </row>
    <row r="28" spans="1:27" ht="20.149999999999999" customHeight="1" x14ac:dyDescent="0.35">
      <c r="A28" s="3" t="s">
        <v>13</v>
      </c>
      <c r="B28" s="8">
        <v>6</v>
      </c>
      <c r="C28" s="8"/>
      <c r="D28" s="8">
        <v>6</v>
      </c>
      <c r="E28" s="8"/>
      <c r="F28" s="8">
        <v>19</v>
      </c>
      <c r="G28" s="8"/>
      <c r="H28" s="8">
        <v>11</v>
      </c>
      <c r="I28" s="8"/>
      <c r="J28" s="8">
        <v>4</v>
      </c>
      <c r="K28" s="8"/>
      <c r="L28" s="8">
        <v>15</v>
      </c>
      <c r="M28" s="8"/>
      <c r="N28" s="8">
        <v>16</v>
      </c>
      <c r="O28" s="8"/>
      <c r="P28" s="8">
        <v>16</v>
      </c>
      <c r="Q28" s="8"/>
      <c r="R28" s="8">
        <v>9</v>
      </c>
      <c r="S28" s="8"/>
      <c r="T28" s="8"/>
      <c r="U28" s="8"/>
      <c r="V28" s="8"/>
      <c r="W28" s="8"/>
      <c r="X28" s="8"/>
      <c r="Y28" s="8"/>
      <c r="Z28" s="27">
        <f>B28+D28+F28+H28+J28+L28+N28+P28+R28+T28+V28+X28</f>
        <v>102</v>
      </c>
      <c r="AA28" s="9"/>
    </row>
    <row r="29" spans="1:27" ht="20" customHeight="1" thickBot="1" x14ac:dyDescent="0.4">
      <c r="A29" s="4" t="s">
        <v>31</v>
      </c>
      <c r="B29" s="10">
        <v>0</v>
      </c>
      <c r="C29" s="10"/>
      <c r="D29" s="10">
        <v>3</v>
      </c>
      <c r="E29" s="25"/>
      <c r="F29" s="10">
        <v>2</v>
      </c>
      <c r="G29" s="25"/>
      <c r="H29" s="10">
        <v>0</v>
      </c>
      <c r="I29" s="25"/>
      <c r="J29" s="10">
        <v>0</v>
      </c>
      <c r="K29" s="25"/>
      <c r="L29" s="10">
        <v>1</v>
      </c>
      <c r="M29" s="25"/>
      <c r="N29" s="10">
        <v>0</v>
      </c>
      <c r="O29" s="25"/>
      <c r="P29" s="10">
        <v>2</v>
      </c>
      <c r="Q29" s="25"/>
      <c r="R29" s="10">
        <v>1</v>
      </c>
      <c r="S29" s="25"/>
      <c r="T29" s="10"/>
      <c r="U29" s="25"/>
      <c r="V29" s="10"/>
      <c r="W29" s="25"/>
      <c r="X29" s="10"/>
      <c r="Y29" s="25"/>
      <c r="Z29" s="10">
        <f>B29+D29+F29+H29+J29+L29+N29+P29+R29+T29+V29+X29</f>
        <v>9</v>
      </c>
      <c r="AA29" s="26"/>
    </row>
    <row r="30" spans="1:27" x14ac:dyDescent="0.35">
      <c r="Z30" s="12"/>
    </row>
  </sheetData>
  <pageMargins left="0.31496062992125984" right="0.31496062992125984" top="0.15748031496062992" bottom="0.15748031496062992" header="0.31496062992125984" footer="0.31496062992125984"/>
  <pageSetup paperSize="9" orientation="landscape" horizontalDpi="360" verticalDpi="360" r:id="rId1"/>
  <headerFooter>
    <oddFooter xml:space="preserve">&amp;CKIDS, 249 Birmingham Road, Sutton Coldfield, B72 1EA. T: 03330 062 835 E: senmediation@kids.org.uk https://www.kids.org.uk/regional-mediation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7cfea72-6ee2-4149-91b9-f29d95c1bb9c">
      <Terms xmlns="http://schemas.microsoft.com/office/infopath/2007/PartnerControls"/>
    </lcf76f155ced4ddcb4097134ff3c332f>
    <_ip_UnifiedCompliancePolicyProperties xmlns="http://schemas.microsoft.com/sharepoint/v3" xsi:nil="true"/>
    <TaxCatchAll xmlns="8f6f3475-c023-4a72-a892-132e8504ef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79BA10F4DD4E9D60AB8DFAAB9CF7" ma:contentTypeVersion="18" ma:contentTypeDescription="Create a new document." ma:contentTypeScope="" ma:versionID="912631179389d82ba911358b5c2ac784">
  <xsd:schema xmlns:xsd="http://www.w3.org/2001/XMLSchema" xmlns:xs="http://www.w3.org/2001/XMLSchema" xmlns:p="http://schemas.microsoft.com/office/2006/metadata/properties" xmlns:ns1="http://schemas.microsoft.com/sharepoint/v3" xmlns:ns2="8f6f3475-c023-4a72-a892-132e8504ef9c" xmlns:ns3="37cfea72-6ee2-4149-91b9-f29d95c1bb9c" targetNamespace="http://schemas.microsoft.com/office/2006/metadata/properties" ma:root="true" ma:fieldsID="d796df9902f0a5ef4f1fd62c58a6be1e" ns1:_="" ns2:_="" ns3:_="">
    <xsd:import namespace="http://schemas.microsoft.com/sharepoint/v3"/>
    <xsd:import namespace="8f6f3475-c023-4a72-a892-132e8504ef9c"/>
    <xsd:import namespace="37cfea72-6ee2-4149-91b9-f29d95c1bb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f3475-c023-4a72-a892-132e8504ef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7b8f02-c3cc-4157-8c18-329575db9a98}" ma:internalName="TaxCatchAll" ma:showField="CatchAllData" ma:web="8f6f3475-c023-4a72-a892-132e8504ef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fea72-6ee2-4149-91b9-f29d95c1b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c5ada2-f1fd-437f-85f4-03dedf28f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7E59D-785B-4BCD-B877-7654986142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0BF42-C6A8-4C60-AB02-06CCE06DC1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cfea72-6ee2-4149-91b9-f29d95c1bb9c"/>
    <ds:schemaRef ds:uri="8f6f3475-c023-4a72-a892-132e8504ef9c"/>
  </ds:schemaRefs>
</ds:datastoreItem>
</file>

<file path=customXml/itemProps3.xml><?xml version="1.0" encoding="utf-8"?>
<ds:datastoreItem xmlns:ds="http://schemas.openxmlformats.org/officeDocument/2006/customXml" ds:itemID="{583A8218-E907-4E1A-9CA4-3F88E2703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6f3475-c023-4a72-a892-132e8504ef9c"/>
    <ds:schemaRef ds:uri="37cfea72-6ee2-4149-91b9-f29d95c1b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>KIDS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 Srikanthan</dc:creator>
  <cp:lastModifiedBy>Katie Johnson</cp:lastModifiedBy>
  <cp:lastPrinted>2021-07-12T12:42:43Z</cp:lastPrinted>
  <dcterms:created xsi:type="dcterms:W3CDTF">2021-07-12T12:06:16Z</dcterms:created>
  <dcterms:modified xsi:type="dcterms:W3CDTF">2026-01-21T09:15:04Z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0x01010024F979BA10F4DD4E9D60AB8DFAAB9CF7</vt:lpwstr>
  </property>
</Properties>
</file>